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W:\SharedData\Early Years Team\Early Years SEND Team\Team Folders\Julia Campbell\Costed provision maps\"/>
    </mc:Choice>
  </mc:AlternateContent>
  <xr:revisionPtr revIDLastSave="0" documentId="13_ncr:1_{70E80F6D-89BD-4A0F-8688-CE9F5425BF6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xample ICPM" sheetId="2" r:id="rId1"/>
    <sheet name="CHILDS NAME" sheetId="5" r:id="rId2"/>
    <sheet name="CHILDS NAME (2)" sheetId="6" r:id="rId3"/>
    <sheet name="Information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6" l="1"/>
  <c r="J18" i="6"/>
  <c r="H18" i="6"/>
  <c r="E18" i="6"/>
  <c r="K18" i="6" s="1"/>
  <c r="J17" i="6"/>
  <c r="K17" i="6" s="1"/>
  <c r="H17" i="6"/>
  <c r="E17" i="6"/>
  <c r="G17" i="6" s="1"/>
  <c r="J16" i="6"/>
  <c r="H16" i="6"/>
  <c r="E16" i="6"/>
  <c r="K16" i="6" s="1"/>
  <c r="K15" i="6"/>
  <c r="J15" i="6"/>
  <c r="H15" i="6"/>
  <c r="E15" i="6"/>
  <c r="G15" i="6" s="1"/>
  <c r="J14" i="6"/>
  <c r="K14" i="6" s="1"/>
  <c r="H14" i="6"/>
  <c r="G14" i="6"/>
  <c r="E14" i="6"/>
  <c r="J13" i="6"/>
  <c r="H13" i="6"/>
  <c r="E13" i="6"/>
  <c r="K13" i="6" s="1"/>
  <c r="K12" i="6"/>
  <c r="J12" i="6"/>
  <c r="H12" i="6"/>
  <c r="E12" i="6"/>
  <c r="G12" i="6" s="1"/>
  <c r="J11" i="6"/>
  <c r="H11" i="6"/>
  <c r="H19" i="6" s="1"/>
  <c r="H20" i="6" s="1"/>
  <c r="G11" i="6"/>
  <c r="E11" i="6"/>
  <c r="K11" i="6" s="1"/>
  <c r="J10" i="6"/>
  <c r="H10" i="6"/>
  <c r="E10" i="6"/>
  <c r="K10" i="6" s="1"/>
  <c r="K19" i="6" s="1"/>
  <c r="H9" i="6"/>
  <c r="K25" i="5"/>
  <c r="J18" i="5"/>
  <c r="H18" i="5"/>
  <c r="E18" i="5"/>
  <c r="G18" i="5" s="1"/>
  <c r="J17" i="5"/>
  <c r="H17" i="5"/>
  <c r="E17" i="5"/>
  <c r="K17" i="5" s="1"/>
  <c r="J16" i="5"/>
  <c r="H16" i="5"/>
  <c r="E16" i="5"/>
  <c r="K16" i="5" s="1"/>
  <c r="J15" i="5"/>
  <c r="H15" i="5"/>
  <c r="E15" i="5"/>
  <c r="G15" i="5" s="1"/>
  <c r="J14" i="5"/>
  <c r="H14" i="5"/>
  <c r="E14" i="5"/>
  <c r="K14" i="5" s="1"/>
  <c r="K13" i="5"/>
  <c r="J13" i="5"/>
  <c r="H13" i="5"/>
  <c r="G13" i="5"/>
  <c r="E13" i="5"/>
  <c r="J12" i="5"/>
  <c r="H12" i="5"/>
  <c r="E12" i="5"/>
  <c r="J11" i="5"/>
  <c r="H11" i="5"/>
  <c r="E11" i="5"/>
  <c r="J10" i="5"/>
  <c r="H10" i="5"/>
  <c r="E10" i="5"/>
  <c r="G10" i="5" s="1"/>
  <c r="H9" i="5"/>
  <c r="K27" i="6" l="1"/>
  <c r="K31" i="6" s="1"/>
  <c r="G16" i="6"/>
  <c r="G13" i="6"/>
  <c r="G10" i="6"/>
  <c r="G18" i="6"/>
  <c r="K11" i="5"/>
  <c r="K12" i="5"/>
  <c r="H19" i="5"/>
  <c r="H20" i="5" s="1"/>
  <c r="G12" i="5"/>
  <c r="K10" i="5"/>
  <c r="G17" i="5"/>
  <c r="K18" i="5"/>
  <c r="G14" i="5"/>
  <c r="K15" i="5"/>
  <c r="G11" i="5"/>
  <c r="G16" i="5"/>
  <c r="H10" i="2"/>
  <c r="H11" i="2"/>
  <c r="H12" i="2"/>
  <c r="H13" i="2"/>
  <c r="H14" i="2"/>
  <c r="H15" i="2"/>
  <c r="H16" i="2"/>
  <c r="H17" i="2"/>
  <c r="H18" i="2"/>
  <c r="H9" i="2"/>
  <c r="K19" i="5" l="1"/>
  <c r="K27" i="5" s="1"/>
  <c r="K31" i="5" s="1"/>
  <c r="H19" i="2"/>
  <c r="H20" i="2" s="1"/>
  <c r="J10" i="2"/>
  <c r="K25" i="2"/>
  <c r="J18" i="2"/>
  <c r="E18" i="2"/>
  <c r="G18" i="2" s="1"/>
  <c r="J11" i="2"/>
  <c r="J12" i="2"/>
  <c r="J13" i="2"/>
  <c r="J14" i="2"/>
  <c r="J15" i="2"/>
  <c r="J16" i="2"/>
  <c r="J17" i="2"/>
  <c r="E11" i="2"/>
  <c r="G11" i="2" s="1"/>
  <c r="E12" i="2"/>
  <c r="G12" i="2" s="1"/>
  <c r="E13" i="2"/>
  <c r="G13" i="2" s="1"/>
  <c r="E14" i="2"/>
  <c r="E15" i="2"/>
  <c r="E16" i="2"/>
  <c r="G16" i="2" s="1"/>
  <c r="E17" i="2"/>
  <c r="G17" i="2" s="1"/>
  <c r="E10" i="2"/>
  <c r="G10" i="2" s="1"/>
  <c r="K16" i="2" l="1"/>
  <c r="K15" i="2"/>
  <c r="G15" i="2"/>
  <c r="K14" i="2"/>
  <c r="K11" i="2"/>
  <c r="K12" i="2"/>
  <c r="K17" i="2"/>
  <c r="G14" i="2"/>
  <c r="K18" i="2"/>
  <c r="K10" i="2"/>
  <c r="K13" i="2"/>
  <c r="K19" i="2" l="1"/>
  <c r="K27" i="2" s="1"/>
  <c r="K31" i="2" s="1"/>
</calcChain>
</file>

<file path=xl/sharedStrings.xml><?xml version="1.0" encoding="utf-8"?>
<sst xmlns="http://schemas.openxmlformats.org/spreadsheetml/2006/main" count="132" uniqueCount="54">
  <si>
    <t>Per Week</t>
  </si>
  <si>
    <t>One-off costs/ purchases specific to child</t>
  </si>
  <si>
    <t>Provision to meet outcomes</t>
  </si>
  <si>
    <t>Sessions</t>
  </si>
  <si>
    <t>Cost</t>
  </si>
  <si>
    <t>Ratio         (1:X)</t>
  </si>
  <si>
    <t>Session length (minutes)</t>
  </si>
  <si>
    <t>Cost per pupil per session</t>
  </si>
  <si>
    <t>Duration (Weeks)</t>
  </si>
  <si>
    <t>Cost per hour (including on-costs)*</t>
  </si>
  <si>
    <t>Provision Map</t>
  </si>
  <si>
    <t>1</t>
  </si>
  <si>
    <t>20</t>
  </si>
  <si>
    <t xml:space="preserve"> </t>
  </si>
  <si>
    <t>Active Literacy (EXAMPLE)</t>
  </si>
  <si>
    <t>Please Note</t>
  </si>
  <si>
    <t>Total hours per week</t>
  </si>
  <si>
    <t>Total supported hours</t>
  </si>
  <si>
    <t>Column H and Cell K16 (total Cost) will automatically populate.</t>
  </si>
  <si>
    <t>Daily average</t>
  </si>
  <si>
    <t>Total</t>
  </si>
  <si>
    <t>Total cost of provision</t>
  </si>
  <si>
    <t>Additional costs to school</t>
  </si>
  <si>
    <t xml:space="preserve">Please complete columns a,b,c,d,f and I following the example (row 7). </t>
  </si>
  <si>
    <t>Intensive interactions</t>
  </si>
  <si>
    <t>10</t>
  </si>
  <si>
    <t>L2 Practitioner</t>
  </si>
  <si>
    <t>L3 practitioner</t>
  </si>
  <si>
    <t>*Support costs per hour:  (based on average pay for 2023-2024)</t>
  </si>
  <si>
    <t>Name of setting:</t>
  </si>
  <si>
    <t>Date of birth</t>
  </si>
  <si>
    <t>Child's name:</t>
  </si>
  <si>
    <t>Hours attended per week</t>
  </si>
  <si>
    <t>Area(s) of Need</t>
  </si>
  <si>
    <t>Per 6 months</t>
  </si>
  <si>
    <t>Start &amp; Finish Date:</t>
  </si>
  <si>
    <t>Use of objects of reference</t>
  </si>
  <si>
    <t>5</t>
  </si>
  <si>
    <t>S&amp;L group</t>
  </si>
  <si>
    <t>2</t>
  </si>
  <si>
    <t>makaton training</t>
  </si>
  <si>
    <t>wobble cushion</t>
  </si>
  <si>
    <t>Cilla Scammell</t>
  </si>
  <si>
    <t>Secure Garden Day Care</t>
  </si>
  <si>
    <t>March 23 to Sept 23</t>
  </si>
  <si>
    <t>Minus additional funding already received</t>
  </si>
  <si>
    <r>
      <t xml:space="preserve">Please provide </t>
    </r>
    <r>
      <rPr>
        <b/>
        <sz val="14"/>
        <color rgb="FFFF0000"/>
        <rFont val="Calibri"/>
        <family val="2"/>
        <scheme val="minor"/>
      </rPr>
      <t>SPECIFIC</t>
    </r>
    <r>
      <rPr>
        <sz val="14"/>
        <color rgb="FFFF0000"/>
        <rFont val="Calibri"/>
        <family val="2"/>
        <scheme val="minor"/>
      </rPr>
      <t xml:space="preserve"> information about the nature of the intervention/support  in Column A. </t>
    </r>
  </si>
  <si>
    <t>(1:1 classroom support for 25 hours per week does not provide enough detail.)</t>
  </si>
  <si>
    <t xml:space="preserve">Inclusion Funding </t>
  </si>
  <si>
    <t>The costed provision map should match the time between the issue and review of the child's SEND Plan.</t>
  </si>
  <si>
    <t>Any financial support for the individual child ALREADY received for the current time period should be identified in Cell A29 and inputed into Cell K29</t>
  </si>
  <si>
    <t>The intervention/support should clearly cross reference with the child's 'My Support Plan'/EHCP</t>
  </si>
  <si>
    <t>It is suggested a costed provion map shold be completed to evidence the cost of additional provision put in place for an individual child with significant SEND needs/an EHCP.</t>
  </si>
  <si>
    <t>List any funding already  received from EHC team during this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</si>
</sst>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0" borderId="2" xfId="0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2" xfId="0" applyNumberFormat="1" applyFont="1" applyBorder="1"/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0" borderId="3" xfId="0" applyNumberFormat="1" applyFont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164" fontId="1" fillId="0" borderId="3" xfId="0" applyNumberFormat="1" applyFont="1" applyBorder="1"/>
    <xf numFmtId="0" fontId="1" fillId="0" borderId="3" xfId="0" applyFont="1" applyBorder="1" applyAlignment="1" applyProtection="1">
      <alignment horizontal="center"/>
      <protection locked="0"/>
    </xf>
    <xf numFmtId="49" fontId="1" fillId="0" borderId="10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1" fillId="0" borderId="8" xfId="0" applyNumberFormat="1" applyFont="1" applyBorder="1" applyAlignment="1" applyProtection="1">
      <alignment horizontal="left"/>
      <protection locked="0"/>
    </xf>
    <xf numFmtId="164" fontId="2" fillId="0" borderId="8" xfId="0" applyNumberFormat="1" applyFont="1" applyBorder="1" applyAlignment="1" applyProtection="1">
      <alignment horizontal="center"/>
      <protection locked="0"/>
    </xf>
    <xf numFmtId="164" fontId="1" fillId="0" borderId="8" xfId="0" applyNumberFormat="1" applyFont="1" applyBorder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0" xfId="0" applyFont="1" applyBorder="1"/>
    <xf numFmtId="164" fontId="1" fillId="0" borderId="0" xfId="0" applyNumberFormat="1" applyFont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11" xfId="0" applyFont="1" applyBorder="1"/>
    <xf numFmtId="49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 applyProtection="1">
      <alignment horizontal="left"/>
      <protection locked="0"/>
    </xf>
    <xf numFmtId="164" fontId="2" fillId="0" borderId="9" xfId="0" applyNumberFormat="1" applyFont="1" applyBorder="1" applyAlignment="1" applyProtection="1">
      <alignment horizontal="center"/>
      <protection locked="0"/>
    </xf>
    <xf numFmtId="164" fontId="1" fillId="0" borderId="9" xfId="0" applyNumberFormat="1" applyFont="1" applyBorder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6" fillId="2" borderId="7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/>
    <xf numFmtId="2" fontId="1" fillId="4" borderId="15" xfId="0" applyNumberFormat="1" applyFont="1" applyFill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0" fontId="6" fillId="3" borderId="15" xfId="0" applyFont="1" applyFill="1" applyBorder="1" applyAlignment="1">
      <alignment horizontal="left" vertical="top"/>
    </xf>
    <xf numFmtId="49" fontId="5" fillId="3" borderId="15" xfId="0" applyNumberFormat="1" applyFont="1" applyFill="1" applyBorder="1" applyAlignment="1">
      <alignment horizontal="center" wrapText="1"/>
    </xf>
    <xf numFmtId="49" fontId="6" fillId="3" borderId="15" xfId="0" applyNumberFormat="1" applyFont="1" applyFill="1" applyBorder="1" applyAlignment="1">
      <alignment horizontal="center" wrapText="1"/>
    </xf>
    <xf numFmtId="164" fontId="6" fillId="3" borderId="15" xfId="0" applyNumberFormat="1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/>
    </xf>
    <xf numFmtId="8" fontId="6" fillId="3" borderId="13" xfId="0" applyNumberFormat="1" applyFont="1" applyFill="1" applyBorder="1" applyAlignment="1">
      <alignment horizontal="center"/>
    </xf>
    <xf numFmtId="2" fontId="6" fillId="3" borderId="13" xfId="0" applyNumberFormat="1" applyFont="1" applyFill="1" applyBorder="1" applyAlignment="1">
      <alignment horizontal="center"/>
    </xf>
    <xf numFmtId="1" fontId="6" fillId="3" borderId="1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/>
    <xf numFmtId="49" fontId="1" fillId="0" borderId="8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8" xfId="0" applyNumberFormat="1" applyFont="1" applyBorder="1"/>
    <xf numFmtId="0" fontId="1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49" fontId="0" fillId="0" borderId="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9" xfId="0" applyNumberFormat="1" applyBorder="1"/>
    <xf numFmtId="0" fontId="0" fillId="0" borderId="9" xfId="0" applyBorder="1" applyAlignment="1">
      <alignment horizontal="center"/>
    </xf>
    <xf numFmtId="6" fontId="6" fillId="3" borderId="15" xfId="0" applyNumberFormat="1" applyFont="1" applyFill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4" fillId="2" borderId="15" xfId="0" applyNumberFormat="1" applyFont="1" applyFill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2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164" fontId="1" fillId="2" borderId="15" xfId="0" applyNumberFormat="1" applyFont="1" applyFill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4" xfId="0" applyBorder="1" applyAlignment="1">
      <alignment horizontal="right"/>
    </xf>
    <xf numFmtId="164" fontId="4" fillId="5" borderId="15" xfId="0" applyNumberFormat="1" applyFont="1" applyFill="1" applyBorder="1" applyAlignment="1">
      <alignment horizontal="right"/>
    </xf>
    <xf numFmtId="0" fontId="1" fillId="0" borderId="0" xfId="0" applyFont="1"/>
    <xf numFmtId="6" fontId="1" fillId="0" borderId="0" xfId="0" applyNumberFormat="1" applyFont="1"/>
    <xf numFmtId="0" fontId="6" fillId="2" borderId="1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164" fontId="1" fillId="0" borderId="4" xfId="0" applyNumberFormat="1" applyFont="1" applyBorder="1" applyAlignment="1">
      <alignment horizontal="right"/>
    </xf>
    <xf numFmtId="0" fontId="11" fillId="0" borderId="0" xfId="0" applyFont="1"/>
    <xf numFmtId="0" fontId="10" fillId="0" borderId="17" xfId="0" applyFont="1" applyBorder="1" applyAlignment="1">
      <alignment horizontal="center"/>
    </xf>
    <xf numFmtId="0" fontId="12" fillId="0" borderId="17" xfId="0" applyFont="1" applyBorder="1" applyAlignment="1">
      <alignment wrapText="1"/>
    </xf>
    <xf numFmtId="0" fontId="12" fillId="0" borderId="17" xfId="0" applyFont="1" applyBorder="1"/>
    <xf numFmtId="0" fontId="11" fillId="0" borderId="17" xfId="0" applyFont="1" applyBorder="1"/>
    <xf numFmtId="0" fontId="12" fillId="0" borderId="17" xfId="0" applyFont="1" applyBorder="1" applyAlignment="1">
      <alignment horizontal="left"/>
    </xf>
    <xf numFmtId="0" fontId="12" fillId="0" borderId="18" xfId="0" applyFont="1" applyBorder="1"/>
    <xf numFmtId="0" fontId="10" fillId="2" borderId="16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0" borderId="15" xfId="0" applyFont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right"/>
      <protection locked="0"/>
    </xf>
    <xf numFmtId="0" fontId="6" fillId="2" borderId="14" xfId="0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right"/>
      <protection locked="0"/>
    </xf>
    <xf numFmtId="1" fontId="6" fillId="2" borderId="13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/>
    </xf>
    <xf numFmtId="1" fontId="6" fillId="2" borderId="11" xfId="0" applyNumberFormat="1" applyFont="1" applyFill="1" applyBorder="1" applyAlignment="1">
      <alignment horizontal="center"/>
    </xf>
    <xf numFmtId="0" fontId="8" fillId="2" borderId="13" xfId="0" applyFont="1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tabSelected="1" workbookViewId="0">
      <selection activeCell="H21" sqref="H21"/>
    </sheetView>
  </sheetViews>
  <sheetFormatPr defaultRowHeight="15" x14ac:dyDescent="0.25"/>
  <cols>
    <col min="1" max="1" width="36.42578125" customWidth="1"/>
    <col min="2" max="2" width="8.85546875" style="3"/>
    <col min="3" max="3" width="9.5703125" style="3" bestFit="1" customWidth="1"/>
    <col min="4" max="4" width="11.85546875" style="5" customWidth="1"/>
    <col min="5" max="5" width="14.42578125" style="4" customWidth="1"/>
    <col min="6" max="6" width="8.85546875" style="2"/>
    <col min="7" max="8" width="12.140625" style="2" customWidth="1"/>
    <col min="9" max="9" width="8.85546875" style="6"/>
    <col min="10" max="10" width="8.85546875" style="2"/>
    <col min="11" max="11" width="13.42578125" style="2" customWidth="1"/>
    <col min="13" max="13" width="28.5703125" customWidth="1"/>
  </cols>
  <sheetData>
    <row r="1" spans="1:18" ht="18" x14ac:dyDescent="0.25">
      <c r="A1" s="135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8" ht="15.75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8" ht="15.75" thickBot="1" x14ac:dyDescent="0.3">
      <c r="A3" s="99" t="s">
        <v>29</v>
      </c>
      <c r="B3" s="120" t="s">
        <v>43</v>
      </c>
      <c r="C3" s="120"/>
      <c r="D3" s="120"/>
      <c r="E3" s="120"/>
      <c r="F3" s="121" t="s">
        <v>35</v>
      </c>
      <c r="G3" s="122"/>
      <c r="H3" s="123"/>
      <c r="I3" s="120" t="s">
        <v>44</v>
      </c>
      <c r="J3" s="120"/>
      <c r="K3" s="120"/>
    </row>
    <row r="4" spans="1:18" ht="15.75" thickBot="1" x14ac:dyDescent="0.3">
      <c r="A4" s="99" t="s">
        <v>31</v>
      </c>
      <c r="B4" s="120" t="s">
        <v>42</v>
      </c>
      <c r="C4" s="120"/>
      <c r="D4" s="120"/>
      <c r="E4" s="120"/>
      <c r="F4" s="121" t="s">
        <v>30</v>
      </c>
      <c r="G4" s="122"/>
      <c r="H4" s="123"/>
      <c r="I4" s="120"/>
      <c r="J4" s="120"/>
      <c r="K4" s="120"/>
    </row>
    <row r="5" spans="1:18" ht="15.75" thickBot="1" x14ac:dyDescent="0.3">
      <c r="A5" s="100" t="s">
        <v>33</v>
      </c>
      <c r="B5" s="151"/>
      <c r="C5" s="152"/>
      <c r="D5" s="152"/>
      <c r="E5" s="153"/>
      <c r="F5" s="121" t="s">
        <v>32</v>
      </c>
      <c r="G5" s="122"/>
      <c r="H5" s="123"/>
      <c r="I5" s="120"/>
      <c r="J5" s="120"/>
      <c r="K5" s="120"/>
    </row>
    <row r="6" spans="1:18" ht="15.75" customHeight="1" thickBot="1" x14ac:dyDescent="0.3">
      <c r="A6" s="7"/>
      <c r="B6" s="8"/>
      <c r="C6" s="8"/>
      <c r="D6" s="9"/>
      <c r="E6" s="10"/>
      <c r="F6" s="11"/>
      <c r="G6" s="11"/>
      <c r="H6" s="11"/>
      <c r="I6" s="12"/>
      <c r="J6" s="11"/>
      <c r="K6" s="11"/>
    </row>
    <row r="7" spans="1:18" s="1" customFormat="1" ht="45" customHeight="1" x14ac:dyDescent="0.25">
      <c r="A7" s="147" t="s">
        <v>2</v>
      </c>
      <c r="B7" s="145" t="s">
        <v>5</v>
      </c>
      <c r="C7" s="141" t="s">
        <v>6</v>
      </c>
      <c r="D7" s="139" t="s">
        <v>9</v>
      </c>
      <c r="E7" s="139" t="s">
        <v>7</v>
      </c>
      <c r="F7" s="137" t="s">
        <v>0</v>
      </c>
      <c r="G7" s="138"/>
      <c r="H7" s="149" t="s">
        <v>16</v>
      </c>
      <c r="I7" s="143" t="s">
        <v>8</v>
      </c>
      <c r="J7" s="137" t="s">
        <v>34</v>
      </c>
      <c r="K7" s="138"/>
    </row>
    <row r="8" spans="1:18" ht="15.75" thickBot="1" x14ac:dyDescent="0.3">
      <c r="A8" s="148"/>
      <c r="B8" s="146"/>
      <c r="C8" s="142"/>
      <c r="D8" s="140"/>
      <c r="E8" s="140"/>
      <c r="F8" s="54" t="s">
        <v>3</v>
      </c>
      <c r="G8" s="53" t="s">
        <v>4</v>
      </c>
      <c r="H8" s="150"/>
      <c r="I8" s="144"/>
      <c r="J8" s="54" t="s">
        <v>3</v>
      </c>
      <c r="K8" s="53" t="s">
        <v>4</v>
      </c>
    </row>
    <row r="9" spans="1:18" ht="15.75" thickBot="1" x14ac:dyDescent="0.3">
      <c r="A9" s="64" t="s">
        <v>14</v>
      </c>
      <c r="B9" s="65" t="s">
        <v>11</v>
      </c>
      <c r="C9" s="66" t="s">
        <v>12</v>
      </c>
      <c r="D9" s="67">
        <v>12</v>
      </c>
      <c r="E9" s="67">
        <v>4</v>
      </c>
      <c r="F9" s="68">
        <v>5</v>
      </c>
      <c r="G9" s="69">
        <v>20</v>
      </c>
      <c r="H9" s="70">
        <f>(C9*F9)/60</f>
        <v>1.6666666666666667</v>
      </c>
      <c r="I9" s="71">
        <v>12</v>
      </c>
      <c r="J9" s="68">
        <v>60</v>
      </c>
      <c r="K9" s="85">
        <v>240</v>
      </c>
      <c r="L9" t="s">
        <v>13</v>
      </c>
      <c r="M9" s="57"/>
      <c r="N9" s="57"/>
      <c r="O9" s="57"/>
    </row>
    <row r="10" spans="1:18" ht="15.75" x14ac:dyDescent="0.25">
      <c r="A10" s="18" t="s">
        <v>24</v>
      </c>
      <c r="B10" s="14" t="s">
        <v>11</v>
      </c>
      <c r="C10" s="14" t="s">
        <v>25</v>
      </c>
      <c r="D10" s="15">
        <v>12</v>
      </c>
      <c r="E10" s="16">
        <f>IF(B10=0,0,(D10/B10)*(C10/60))</f>
        <v>2</v>
      </c>
      <c r="F10" s="17">
        <v>5</v>
      </c>
      <c r="G10" s="59">
        <f>F10*E10</f>
        <v>10</v>
      </c>
      <c r="H10" s="61">
        <f t="shared" ref="H10:H18" si="0">(C10*F10)/60</f>
        <v>0.83333333333333337</v>
      </c>
      <c r="I10" s="62">
        <v>24</v>
      </c>
      <c r="J10" s="55">
        <f t="shared" ref="J10:J18" si="1">I10*F10</f>
        <v>120</v>
      </c>
      <c r="K10" s="86">
        <f t="shared" ref="K10:K18" si="2">E10*J10</f>
        <v>240</v>
      </c>
      <c r="M10" s="129" t="s">
        <v>28</v>
      </c>
      <c r="N10" s="129"/>
      <c r="O10" s="129"/>
      <c r="P10" s="129"/>
      <c r="Q10" s="129"/>
      <c r="R10" s="129"/>
    </row>
    <row r="11" spans="1:18" ht="15.75" x14ac:dyDescent="0.25">
      <c r="A11" s="13" t="s">
        <v>36</v>
      </c>
      <c r="B11" s="14" t="s">
        <v>11</v>
      </c>
      <c r="C11" s="14" t="s">
        <v>37</v>
      </c>
      <c r="D11" s="15">
        <v>12</v>
      </c>
      <c r="E11" s="16">
        <f t="shared" ref="E11:E18" si="3">IF(B11=0,0,(D11/B11)*(C11/60))</f>
        <v>1</v>
      </c>
      <c r="F11" s="17">
        <v>10</v>
      </c>
      <c r="G11" s="59">
        <f t="shared" ref="G11:G18" si="4">F11*E11</f>
        <v>10</v>
      </c>
      <c r="H11" s="61">
        <f t="shared" si="0"/>
        <v>0.83333333333333337</v>
      </c>
      <c r="I11" s="62">
        <v>24</v>
      </c>
      <c r="J11" s="55">
        <f t="shared" si="1"/>
        <v>240</v>
      </c>
      <c r="K11" s="86">
        <f t="shared" si="2"/>
        <v>240</v>
      </c>
      <c r="M11" s="97"/>
      <c r="N11" s="72"/>
      <c r="O11" s="72"/>
      <c r="P11" s="72"/>
      <c r="Q11" s="72"/>
      <c r="R11" s="29"/>
    </row>
    <row r="12" spans="1:18" ht="15.75" x14ac:dyDescent="0.25">
      <c r="A12" s="18" t="s">
        <v>38</v>
      </c>
      <c r="B12" s="14" t="s">
        <v>39</v>
      </c>
      <c r="C12" s="14" t="s">
        <v>25</v>
      </c>
      <c r="D12" s="15">
        <v>12</v>
      </c>
      <c r="E12" s="16">
        <f t="shared" si="3"/>
        <v>1</v>
      </c>
      <c r="F12" s="17">
        <v>5</v>
      </c>
      <c r="G12" s="59">
        <f t="shared" si="4"/>
        <v>5</v>
      </c>
      <c r="H12" s="61">
        <f t="shared" si="0"/>
        <v>0.83333333333333337</v>
      </c>
      <c r="I12" s="62">
        <v>12</v>
      </c>
      <c r="J12" s="55">
        <f t="shared" si="1"/>
        <v>60</v>
      </c>
      <c r="K12" s="86">
        <f t="shared" si="2"/>
        <v>60</v>
      </c>
      <c r="M12" s="97"/>
      <c r="N12" s="26"/>
      <c r="O12" s="26"/>
      <c r="P12" s="27"/>
      <c r="Q12" s="28"/>
      <c r="R12" s="29"/>
    </row>
    <row r="13" spans="1:18" ht="15.75" x14ac:dyDescent="0.25">
      <c r="A13" s="18"/>
      <c r="B13" s="14"/>
      <c r="C13" s="14"/>
      <c r="D13" s="15">
        <v>12</v>
      </c>
      <c r="E13" s="16">
        <f t="shared" si="3"/>
        <v>0</v>
      </c>
      <c r="F13" s="17"/>
      <c r="G13" s="59">
        <f t="shared" si="4"/>
        <v>0</v>
      </c>
      <c r="H13" s="61">
        <f t="shared" si="0"/>
        <v>0</v>
      </c>
      <c r="I13" s="62"/>
      <c r="J13" s="55">
        <f t="shared" si="1"/>
        <v>0</v>
      </c>
      <c r="K13" s="86">
        <f t="shared" si="2"/>
        <v>0</v>
      </c>
      <c r="M13" s="72" t="s">
        <v>26</v>
      </c>
      <c r="N13" s="97"/>
      <c r="O13" s="97"/>
      <c r="P13" s="97"/>
      <c r="Q13" s="97"/>
      <c r="R13" s="97"/>
    </row>
    <row r="14" spans="1:18" ht="15.75" x14ac:dyDescent="0.25">
      <c r="A14" s="18"/>
      <c r="B14" s="14"/>
      <c r="C14" s="14"/>
      <c r="D14" s="15">
        <v>12</v>
      </c>
      <c r="E14" s="16">
        <f t="shared" si="3"/>
        <v>0</v>
      </c>
      <c r="F14" s="17"/>
      <c r="G14" s="59">
        <f t="shared" si="4"/>
        <v>0</v>
      </c>
      <c r="H14" s="61">
        <f t="shared" si="0"/>
        <v>0</v>
      </c>
      <c r="I14" s="62"/>
      <c r="J14" s="55">
        <f t="shared" si="1"/>
        <v>0</v>
      </c>
      <c r="K14" s="86">
        <f t="shared" si="2"/>
        <v>0</v>
      </c>
      <c r="M14" s="72" t="s">
        <v>27</v>
      </c>
      <c r="N14" s="98">
        <v>12</v>
      </c>
      <c r="O14" s="97"/>
      <c r="P14" s="97"/>
      <c r="Q14" s="97"/>
      <c r="R14" s="97"/>
    </row>
    <row r="15" spans="1:18" ht="15.75" x14ac:dyDescent="0.25">
      <c r="A15" s="19"/>
      <c r="B15" s="14"/>
      <c r="C15" s="14"/>
      <c r="D15" s="15">
        <v>12</v>
      </c>
      <c r="E15" s="16">
        <f t="shared" si="3"/>
        <v>0</v>
      </c>
      <c r="F15" s="17"/>
      <c r="G15" s="59">
        <f t="shared" si="4"/>
        <v>0</v>
      </c>
      <c r="H15" s="61">
        <f t="shared" si="0"/>
        <v>0</v>
      </c>
      <c r="I15" s="62"/>
      <c r="J15" s="55">
        <f t="shared" si="1"/>
        <v>0</v>
      </c>
      <c r="K15" s="86">
        <f t="shared" si="2"/>
        <v>0</v>
      </c>
    </row>
    <row r="16" spans="1:18" ht="15.75" x14ac:dyDescent="0.25">
      <c r="A16" s="18"/>
      <c r="B16" s="14"/>
      <c r="C16" s="14"/>
      <c r="D16" s="15">
        <v>12</v>
      </c>
      <c r="E16" s="16">
        <f t="shared" si="3"/>
        <v>0</v>
      </c>
      <c r="F16" s="17"/>
      <c r="G16" s="59">
        <f t="shared" si="4"/>
        <v>0</v>
      </c>
      <c r="H16" s="61">
        <f t="shared" si="0"/>
        <v>0</v>
      </c>
      <c r="I16" s="62"/>
      <c r="J16" s="55">
        <f t="shared" si="1"/>
        <v>0</v>
      </c>
      <c r="K16" s="86">
        <f t="shared" si="2"/>
        <v>0</v>
      </c>
    </row>
    <row r="17" spans="1:11" ht="15.75" x14ac:dyDescent="0.25">
      <c r="A17" s="18"/>
      <c r="B17" s="14"/>
      <c r="C17" s="14"/>
      <c r="D17" s="15">
        <v>12</v>
      </c>
      <c r="E17" s="16">
        <f t="shared" si="3"/>
        <v>0</v>
      </c>
      <c r="F17" s="17"/>
      <c r="G17" s="59">
        <f t="shared" si="4"/>
        <v>0</v>
      </c>
      <c r="H17" s="61">
        <f t="shared" si="0"/>
        <v>0</v>
      </c>
      <c r="I17" s="62"/>
      <c r="J17" s="55">
        <f t="shared" si="1"/>
        <v>0</v>
      </c>
      <c r="K17" s="86">
        <f t="shared" si="2"/>
        <v>0</v>
      </c>
    </row>
    <row r="18" spans="1:11" ht="16.5" thickBot="1" x14ac:dyDescent="0.3">
      <c r="A18" s="20"/>
      <c r="B18" s="21"/>
      <c r="C18" s="21"/>
      <c r="D18" s="22">
        <v>12</v>
      </c>
      <c r="E18" s="23">
        <f t="shared" si="3"/>
        <v>0</v>
      </c>
      <c r="F18" s="24"/>
      <c r="G18" s="60">
        <f t="shared" si="4"/>
        <v>0</v>
      </c>
      <c r="H18" s="61">
        <f t="shared" si="0"/>
        <v>0</v>
      </c>
      <c r="I18" s="63"/>
      <c r="J18" s="56">
        <f t="shared" si="1"/>
        <v>0</v>
      </c>
      <c r="K18" s="87">
        <f t="shared" si="2"/>
        <v>0</v>
      </c>
    </row>
    <row r="19" spans="1:11" ht="16.5" thickBot="1" x14ac:dyDescent="0.3">
      <c r="A19" s="25"/>
      <c r="B19" s="26"/>
      <c r="C19" s="26"/>
      <c r="D19" s="27"/>
      <c r="E19" s="28"/>
      <c r="F19" s="124" t="s">
        <v>17</v>
      </c>
      <c r="G19" s="125"/>
      <c r="H19" s="58">
        <f>SUM(H10:H18)</f>
        <v>2.5</v>
      </c>
      <c r="I19" s="131" t="s">
        <v>20</v>
      </c>
      <c r="J19" s="125"/>
      <c r="K19" s="88">
        <f>SUM(K10:K18)</f>
        <v>540</v>
      </c>
    </row>
    <row r="20" spans="1:11" ht="16.5" thickBot="1" x14ac:dyDescent="0.3">
      <c r="A20" s="25"/>
      <c r="B20" s="26"/>
      <c r="C20" s="26"/>
      <c r="D20" s="27"/>
      <c r="E20" s="28"/>
      <c r="F20" s="124" t="s">
        <v>19</v>
      </c>
      <c r="G20" s="125"/>
      <c r="H20" s="58">
        <f>H19/5</f>
        <v>0.5</v>
      </c>
      <c r="I20" s="30"/>
      <c r="J20" s="29"/>
      <c r="K20" s="89"/>
    </row>
    <row r="21" spans="1:11" ht="16.5" thickBot="1" x14ac:dyDescent="0.3">
      <c r="A21" s="101" t="s">
        <v>1</v>
      </c>
      <c r="B21" s="102"/>
      <c r="C21" s="31"/>
      <c r="D21" s="32"/>
      <c r="E21" s="33"/>
      <c r="F21" s="34"/>
      <c r="G21" s="34"/>
      <c r="H21" s="34"/>
      <c r="I21" s="35"/>
      <c r="J21" s="36"/>
      <c r="K21" s="90"/>
    </row>
    <row r="22" spans="1:11" ht="15.75" x14ac:dyDescent="0.25">
      <c r="A22" s="37" t="s">
        <v>40</v>
      </c>
      <c r="B22" s="26"/>
      <c r="C22" s="38"/>
      <c r="D22" s="39"/>
      <c r="E22" s="40"/>
      <c r="F22" s="41"/>
      <c r="G22" s="41"/>
      <c r="H22" s="41"/>
      <c r="I22" s="42"/>
      <c r="J22" s="43"/>
      <c r="K22" s="91">
        <v>40</v>
      </c>
    </row>
    <row r="23" spans="1:11" ht="15.75" x14ac:dyDescent="0.25">
      <c r="A23" s="37" t="s">
        <v>41</v>
      </c>
      <c r="B23" s="26"/>
      <c r="C23" s="44"/>
      <c r="D23" s="39"/>
      <c r="E23" s="40"/>
      <c r="F23" s="41"/>
      <c r="G23" s="41"/>
      <c r="H23" s="41"/>
      <c r="I23" s="42"/>
      <c r="J23" s="43"/>
      <c r="K23" s="91">
        <v>20</v>
      </c>
    </row>
    <row r="24" spans="1:11" ht="19.350000000000001" customHeight="1" thickBot="1" x14ac:dyDescent="0.3">
      <c r="A24" s="45"/>
      <c r="B24" s="46"/>
      <c r="C24" s="47"/>
      <c r="D24" s="48"/>
      <c r="E24" s="49"/>
      <c r="F24" s="50"/>
      <c r="G24" s="50"/>
      <c r="H24" s="50"/>
      <c r="I24" s="51"/>
      <c r="J24" s="52"/>
      <c r="K24" s="92"/>
    </row>
    <row r="25" spans="1:11" ht="16.5" thickBot="1" x14ac:dyDescent="0.3">
      <c r="A25" s="73"/>
      <c r="B25" s="74"/>
      <c r="C25" s="74"/>
      <c r="D25" s="75"/>
      <c r="E25" s="76"/>
      <c r="F25" s="77"/>
      <c r="G25" s="78"/>
      <c r="H25" s="11"/>
      <c r="I25" s="131" t="s">
        <v>20</v>
      </c>
      <c r="J25" s="125"/>
      <c r="K25" s="93">
        <f>SUM(K21:K24)</f>
        <v>60</v>
      </c>
    </row>
    <row r="26" spans="1:11" ht="16.5" thickBot="1" x14ac:dyDescent="0.3">
      <c r="A26" s="37"/>
      <c r="B26" s="26"/>
      <c r="C26" s="26"/>
      <c r="D26" s="27"/>
      <c r="E26" s="28"/>
      <c r="F26" s="29"/>
      <c r="G26" s="29"/>
      <c r="H26" s="130"/>
      <c r="I26" s="130"/>
      <c r="J26" s="130"/>
      <c r="K26" s="94"/>
    </row>
    <row r="27" spans="1:11" ht="16.5" customHeight="1" thickBot="1" x14ac:dyDescent="0.3">
      <c r="G27" s="72"/>
      <c r="H27" s="126" t="s">
        <v>21</v>
      </c>
      <c r="I27" s="127"/>
      <c r="J27" s="128"/>
      <c r="K27" s="88">
        <f>K25+K19</f>
        <v>600</v>
      </c>
    </row>
    <row r="28" spans="1:11" ht="15.75" thickBot="1" x14ac:dyDescent="0.3">
      <c r="A28" s="114" t="s">
        <v>53</v>
      </c>
      <c r="B28" s="115"/>
      <c r="C28" s="115"/>
      <c r="D28" s="116"/>
      <c r="H28" s="103"/>
      <c r="I28" s="104"/>
      <c r="J28" s="103"/>
      <c r="K28" s="95"/>
    </row>
    <row r="29" spans="1:11" ht="16.5" customHeight="1" thickBot="1" x14ac:dyDescent="0.3">
      <c r="A29" s="117" t="s">
        <v>48</v>
      </c>
      <c r="B29" s="118"/>
      <c r="C29" s="118"/>
      <c r="D29" s="119"/>
      <c r="F29" s="132" t="s">
        <v>45</v>
      </c>
      <c r="G29" s="133"/>
      <c r="H29" s="133"/>
      <c r="I29" s="133"/>
      <c r="J29" s="134"/>
      <c r="K29" s="105">
        <v>342</v>
      </c>
    </row>
    <row r="30" spans="1:11" ht="15.75" thickBot="1" x14ac:dyDescent="0.3">
      <c r="A30" s="79"/>
      <c r="H30" s="103"/>
      <c r="I30" s="104"/>
      <c r="J30" s="103"/>
      <c r="K30" s="95"/>
    </row>
    <row r="31" spans="1:11" ht="16.5" thickBot="1" x14ac:dyDescent="0.3">
      <c r="A31" s="80"/>
      <c r="B31" s="81"/>
      <c r="C31" s="81"/>
      <c r="D31" s="82"/>
      <c r="E31" s="83"/>
      <c r="F31" s="84"/>
      <c r="G31" s="84"/>
      <c r="H31" s="126" t="s">
        <v>22</v>
      </c>
      <c r="I31" s="127"/>
      <c r="J31" s="128"/>
      <c r="K31" s="96">
        <f>K27-K29</f>
        <v>258</v>
      </c>
    </row>
    <row r="41" spans="5:5" x14ac:dyDescent="0.25">
      <c r="E41" s="2"/>
    </row>
  </sheetData>
  <mergeCells count="30">
    <mergeCell ref="A1:K1"/>
    <mergeCell ref="J7:K7"/>
    <mergeCell ref="E7:E8"/>
    <mergeCell ref="C7:C8"/>
    <mergeCell ref="I7:I8"/>
    <mergeCell ref="F7:G7"/>
    <mergeCell ref="D7:D8"/>
    <mergeCell ref="B7:B8"/>
    <mergeCell ref="A7:A8"/>
    <mergeCell ref="H7:H8"/>
    <mergeCell ref="B3:E3"/>
    <mergeCell ref="F3:H3"/>
    <mergeCell ref="F5:H5"/>
    <mergeCell ref="I5:K5"/>
    <mergeCell ref="B5:E5"/>
    <mergeCell ref="I3:K3"/>
    <mergeCell ref="H31:J31"/>
    <mergeCell ref="M10:R10"/>
    <mergeCell ref="H26:J26"/>
    <mergeCell ref="H27:J27"/>
    <mergeCell ref="I25:J25"/>
    <mergeCell ref="I19:J19"/>
    <mergeCell ref="F29:J29"/>
    <mergeCell ref="A28:D28"/>
    <mergeCell ref="A29:D29"/>
    <mergeCell ref="B4:E4"/>
    <mergeCell ref="F4:H4"/>
    <mergeCell ref="I4:K4"/>
    <mergeCell ref="F19:G19"/>
    <mergeCell ref="F20:G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148F0-6AB3-4F67-A41D-01F854F2606C}">
  <dimension ref="A1:R41"/>
  <sheetViews>
    <sheetView workbookViewId="0">
      <selection activeCell="A28" sqref="A28:D28"/>
    </sheetView>
  </sheetViews>
  <sheetFormatPr defaultRowHeight="15" x14ac:dyDescent="0.25"/>
  <cols>
    <col min="1" max="1" width="36.42578125" customWidth="1"/>
    <col min="2" max="2" width="9.140625" style="3"/>
    <col min="3" max="3" width="9.5703125" style="3" bestFit="1" customWidth="1"/>
    <col min="4" max="4" width="11.85546875" style="5" customWidth="1"/>
    <col min="5" max="5" width="14.42578125" style="4" customWidth="1"/>
    <col min="6" max="6" width="9.140625" style="2"/>
    <col min="7" max="8" width="12.140625" style="2" customWidth="1"/>
    <col min="9" max="9" width="9.140625" style="6"/>
    <col min="10" max="10" width="9.140625" style="2"/>
    <col min="11" max="11" width="13.42578125" style="2" customWidth="1"/>
    <col min="13" max="13" width="28.5703125" customWidth="1"/>
  </cols>
  <sheetData>
    <row r="1" spans="1:18" ht="18" x14ac:dyDescent="0.25">
      <c r="A1" s="135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8" ht="15.75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8" ht="15.75" thickBot="1" x14ac:dyDescent="0.3">
      <c r="A3" s="99" t="s">
        <v>29</v>
      </c>
      <c r="B3" s="120"/>
      <c r="C3" s="120"/>
      <c r="D3" s="120"/>
      <c r="E3" s="120"/>
      <c r="F3" s="121" t="s">
        <v>35</v>
      </c>
      <c r="G3" s="122"/>
      <c r="H3" s="123"/>
      <c r="I3" s="120"/>
      <c r="J3" s="120"/>
      <c r="K3" s="120"/>
    </row>
    <row r="4" spans="1:18" ht="15.75" thickBot="1" x14ac:dyDescent="0.3">
      <c r="A4" s="99" t="s">
        <v>31</v>
      </c>
      <c r="B4" s="120"/>
      <c r="C4" s="120"/>
      <c r="D4" s="120"/>
      <c r="E4" s="120"/>
      <c r="F4" s="121" t="s">
        <v>30</v>
      </c>
      <c r="G4" s="122"/>
      <c r="H4" s="123"/>
      <c r="I4" s="120"/>
      <c r="J4" s="120"/>
      <c r="K4" s="120"/>
    </row>
    <row r="5" spans="1:18" ht="15.75" thickBot="1" x14ac:dyDescent="0.3">
      <c r="A5" s="100" t="s">
        <v>33</v>
      </c>
      <c r="B5" s="151"/>
      <c r="C5" s="152"/>
      <c r="D5" s="152"/>
      <c r="E5" s="153"/>
      <c r="F5" s="121" t="s">
        <v>32</v>
      </c>
      <c r="G5" s="122"/>
      <c r="H5" s="123"/>
      <c r="I5" s="120"/>
      <c r="J5" s="120"/>
      <c r="K5" s="120"/>
    </row>
    <row r="6" spans="1:18" ht="15.75" customHeight="1" thickBot="1" x14ac:dyDescent="0.3">
      <c r="A6" s="7"/>
      <c r="B6" s="8"/>
      <c r="C6" s="8"/>
      <c r="D6" s="9"/>
      <c r="E6" s="10"/>
      <c r="F6" s="11"/>
      <c r="G6" s="11"/>
      <c r="H6" s="11"/>
      <c r="I6" s="12"/>
      <c r="J6" s="11"/>
      <c r="K6" s="11"/>
    </row>
    <row r="7" spans="1:18" s="1" customFormat="1" ht="45" customHeight="1" x14ac:dyDescent="0.25">
      <c r="A7" s="147" t="s">
        <v>2</v>
      </c>
      <c r="B7" s="145" t="s">
        <v>5</v>
      </c>
      <c r="C7" s="141" t="s">
        <v>6</v>
      </c>
      <c r="D7" s="139" t="s">
        <v>9</v>
      </c>
      <c r="E7" s="139" t="s">
        <v>7</v>
      </c>
      <c r="F7" s="137" t="s">
        <v>0</v>
      </c>
      <c r="G7" s="138"/>
      <c r="H7" s="149" t="s">
        <v>16</v>
      </c>
      <c r="I7" s="143" t="s">
        <v>8</v>
      </c>
      <c r="J7" s="137" t="s">
        <v>34</v>
      </c>
      <c r="K7" s="138"/>
    </row>
    <row r="8" spans="1:18" ht="15.75" thickBot="1" x14ac:dyDescent="0.3">
      <c r="A8" s="148"/>
      <c r="B8" s="146"/>
      <c r="C8" s="142"/>
      <c r="D8" s="140"/>
      <c r="E8" s="140"/>
      <c r="F8" s="54" t="s">
        <v>3</v>
      </c>
      <c r="G8" s="53" t="s">
        <v>4</v>
      </c>
      <c r="H8" s="150"/>
      <c r="I8" s="144"/>
      <c r="J8" s="54" t="s">
        <v>3</v>
      </c>
      <c r="K8" s="53" t="s">
        <v>4</v>
      </c>
    </row>
    <row r="9" spans="1:18" ht="15.75" thickBot="1" x14ac:dyDescent="0.3">
      <c r="A9" s="64" t="s">
        <v>14</v>
      </c>
      <c r="B9" s="65" t="s">
        <v>11</v>
      </c>
      <c r="C9" s="66" t="s">
        <v>12</v>
      </c>
      <c r="D9" s="67">
        <v>12</v>
      </c>
      <c r="E9" s="67">
        <v>4</v>
      </c>
      <c r="F9" s="68">
        <v>5</v>
      </c>
      <c r="G9" s="69">
        <v>20</v>
      </c>
      <c r="H9" s="70">
        <f>(C9*F9)/60</f>
        <v>1.6666666666666667</v>
      </c>
      <c r="I9" s="71">
        <v>12</v>
      </c>
      <c r="J9" s="68">
        <v>60</v>
      </c>
      <c r="K9" s="85">
        <v>240</v>
      </c>
      <c r="L9" t="s">
        <v>13</v>
      </c>
      <c r="M9" s="57"/>
      <c r="N9" s="57"/>
      <c r="O9" s="57"/>
    </row>
    <row r="10" spans="1:18" ht="15.75" x14ac:dyDescent="0.25">
      <c r="A10" s="18"/>
      <c r="B10" s="14"/>
      <c r="C10" s="14"/>
      <c r="D10" s="15">
        <v>12</v>
      </c>
      <c r="E10" s="16">
        <f>IF(B10=0,0,(D10/B10)*(C10/60))</f>
        <v>0</v>
      </c>
      <c r="F10" s="17"/>
      <c r="G10" s="59">
        <f>F10*E10</f>
        <v>0</v>
      </c>
      <c r="H10" s="61">
        <f t="shared" ref="H10:H18" si="0">(C10*F10)/60</f>
        <v>0</v>
      </c>
      <c r="I10" s="62"/>
      <c r="J10" s="55">
        <f t="shared" ref="J10:J18" si="1">I10*F10</f>
        <v>0</v>
      </c>
      <c r="K10" s="86">
        <f t="shared" ref="K10:K18" si="2">E10*J10</f>
        <v>0</v>
      </c>
      <c r="M10" s="129" t="s">
        <v>28</v>
      </c>
      <c r="N10" s="129"/>
      <c r="O10" s="129"/>
      <c r="P10" s="129"/>
      <c r="Q10" s="129"/>
      <c r="R10" s="129"/>
    </row>
    <row r="11" spans="1:18" ht="15.75" x14ac:dyDescent="0.25">
      <c r="A11" s="13"/>
      <c r="B11" s="14"/>
      <c r="C11" s="14"/>
      <c r="D11" s="15">
        <v>12</v>
      </c>
      <c r="E11" s="16">
        <f t="shared" ref="E11:E18" si="3">IF(B11=0,0,(D11/B11)*(C11/60))</f>
        <v>0</v>
      </c>
      <c r="F11" s="17"/>
      <c r="G11" s="59">
        <f t="shared" ref="G11:G18" si="4">F11*E11</f>
        <v>0</v>
      </c>
      <c r="H11" s="61">
        <f t="shared" si="0"/>
        <v>0</v>
      </c>
      <c r="I11" s="62"/>
      <c r="J11" s="55">
        <f t="shared" si="1"/>
        <v>0</v>
      </c>
      <c r="K11" s="86">
        <f t="shared" si="2"/>
        <v>0</v>
      </c>
      <c r="M11" s="97"/>
      <c r="N11" s="72"/>
      <c r="O11" s="72"/>
      <c r="P11" s="72"/>
      <c r="Q11" s="72"/>
      <c r="R11" s="29"/>
    </row>
    <row r="12" spans="1:18" ht="15.75" x14ac:dyDescent="0.25">
      <c r="A12" s="18"/>
      <c r="B12" s="14"/>
      <c r="C12" s="14"/>
      <c r="D12" s="15">
        <v>12</v>
      </c>
      <c r="E12" s="16">
        <f t="shared" si="3"/>
        <v>0</v>
      </c>
      <c r="F12" s="17"/>
      <c r="G12" s="59">
        <f t="shared" si="4"/>
        <v>0</v>
      </c>
      <c r="H12" s="61">
        <f t="shared" si="0"/>
        <v>0</v>
      </c>
      <c r="I12" s="62"/>
      <c r="J12" s="55">
        <f t="shared" si="1"/>
        <v>0</v>
      </c>
      <c r="K12" s="86">
        <f t="shared" si="2"/>
        <v>0</v>
      </c>
      <c r="M12" s="97"/>
      <c r="N12" s="26"/>
      <c r="O12" s="26"/>
      <c r="P12" s="27"/>
      <c r="Q12" s="28"/>
      <c r="R12" s="29"/>
    </row>
    <row r="13" spans="1:18" ht="15.75" x14ac:dyDescent="0.25">
      <c r="A13" s="18"/>
      <c r="B13" s="14"/>
      <c r="C13" s="14"/>
      <c r="D13" s="15">
        <v>12</v>
      </c>
      <c r="E13" s="16">
        <f t="shared" si="3"/>
        <v>0</v>
      </c>
      <c r="F13" s="17"/>
      <c r="G13" s="59">
        <f t="shared" si="4"/>
        <v>0</v>
      </c>
      <c r="H13" s="61">
        <f t="shared" si="0"/>
        <v>0</v>
      </c>
      <c r="I13" s="62"/>
      <c r="J13" s="55">
        <f t="shared" si="1"/>
        <v>0</v>
      </c>
      <c r="K13" s="86">
        <f t="shared" si="2"/>
        <v>0</v>
      </c>
      <c r="M13" s="72" t="s">
        <v>26</v>
      </c>
      <c r="N13" s="97"/>
      <c r="O13" s="97"/>
      <c r="P13" s="97"/>
      <c r="Q13" s="97"/>
      <c r="R13" s="97"/>
    </row>
    <row r="14" spans="1:18" ht="15.75" x14ac:dyDescent="0.25">
      <c r="A14" s="18"/>
      <c r="B14" s="14"/>
      <c r="C14" s="14"/>
      <c r="D14" s="15">
        <v>12</v>
      </c>
      <c r="E14" s="16">
        <f t="shared" si="3"/>
        <v>0</v>
      </c>
      <c r="F14" s="17"/>
      <c r="G14" s="59">
        <f t="shared" si="4"/>
        <v>0</v>
      </c>
      <c r="H14" s="61">
        <f t="shared" si="0"/>
        <v>0</v>
      </c>
      <c r="I14" s="62"/>
      <c r="J14" s="55">
        <f t="shared" si="1"/>
        <v>0</v>
      </c>
      <c r="K14" s="86">
        <f t="shared" si="2"/>
        <v>0</v>
      </c>
      <c r="M14" s="72" t="s">
        <v>27</v>
      </c>
      <c r="N14" s="98">
        <v>12</v>
      </c>
      <c r="O14" s="97"/>
      <c r="P14" s="97"/>
      <c r="Q14" s="97"/>
      <c r="R14" s="97"/>
    </row>
    <row r="15" spans="1:18" ht="15.75" x14ac:dyDescent="0.25">
      <c r="A15" s="19"/>
      <c r="B15" s="14"/>
      <c r="C15" s="14"/>
      <c r="D15" s="15">
        <v>12</v>
      </c>
      <c r="E15" s="16">
        <f t="shared" si="3"/>
        <v>0</v>
      </c>
      <c r="F15" s="17"/>
      <c r="G15" s="59">
        <f t="shared" si="4"/>
        <v>0</v>
      </c>
      <c r="H15" s="61">
        <f t="shared" si="0"/>
        <v>0</v>
      </c>
      <c r="I15" s="62"/>
      <c r="J15" s="55">
        <f t="shared" si="1"/>
        <v>0</v>
      </c>
      <c r="K15" s="86">
        <f t="shared" si="2"/>
        <v>0</v>
      </c>
    </row>
    <row r="16" spans="1:18" ht="15.75" x14ac:dyDescent="0.25">
      <c r="A16" s="18"/>
      <c r="B16" s="14"/>
      <c r="C16" s="14"/>
      <c r="D16" s="15">
        <v>12</v>
      </c>
      <c r="E16" s="16">
        <f t="shared" si="3"/>
        <v>0</v>
      </c>
      <c r="F16" s="17"/>
      <c r="G16" s="59">
        <f t="shared" si="4"/>
        <v>0</v>
      </c>
      <c r="H16" s="61">
        <f t="shared" si="0"/>
        <v>0</v>
      </c>
      <c r="I16" s="62"/>
      <c r="J16" s="55">
        <f t="shared" si="1"/>
        <v>0</v>
      </c>
      <c r="K16" s="86">
        <f t="shared" si="2"/>
        <v>0</v>
      </c>
    </row>
    <row r="17" spans="1:11" ht="15.75" x14ac:dyDescent="0.25">
      <c r="A17" s="18"/>
      <c r="B17" s="14"/>
      <c r="C17" s="14"/>
      <c r="D17" s="15">
        <v>12</v>
      </c>
      <c r="E17" s="16">
        <f t="shared" si="3"/>
        <v>0</v>
      </c>
      <c r="F17" s="17"/>
      <c r="G17" s="59">
        <f t="shared" si="4"/>
        <v>0</v>
      </c>
      <c r="H17" s="61">
        <f t="shared" si="0"/>
        <v>0</v>
      </c>
      <c r="I17" s="62"/>
      <c r="J17" s="55">
        <f t="shared" si="1"/>
        <v>0</v>
      </c>
      <c r="K17" s="86">
        <f t="shared" si="2"/>
        <v>0</v>
      </c>
    </row>
    <row r="18" spans="1:11" ht="16.5" thickBot="1" x14ac:dyDescent="0.3">
      <c r="A18" s="20"/>
      <c r="B18" s="21"/>
      <c r="C18" s="21"/>
      <c r="D18" s="22">
        <v>12</v>
      </c>
      <c r="E18" s="23">
        <f t="shared" si="3"/>
        <v>0</v>
      </c>
      <c r="F18" s="24"/>
      <c r="G18" s="60">
        <f t="shared" si="4"/>
        <v>0</v>
      </c>
      <c r="H18" s="61">
        <f t="shared" si="0"/>
        <v>0</v>
      </c>
      <c r="I18" s="63"/>
      <c r="J18" s="56">
        <f t="shared" si="1"/>
        <v>0</v>
      </c>
      <c r="K18" s="87">
        <f t="shared" si="2"/>
        <v>0</v>
      </c>
    </row>
    <row r="19" spans="1:11" ht="16.5" thickBot="1" x14ac:dyDescent="0.3">
      <c r="A19" s="25"/>
      <c r="B19" s="26"/>
      <c r="C19" s="26"/>
      <c r="D19" s="27"/>
      <c r="E19" s="28"/>
      <c r="F19" s="124" t="s">
        <v>17</v>
      </c>
      <c r="G19" s="125"/>
      <c r="H19" s="58">
        <f>SUM(H10:H18)</f>
        <v>0</v>
      </c>
      <c r="I19" s="131" t="s">
        <v>20</v>
      </c>
      <c r="J19" s="125"/>
      <c r="K19" s="88">
        <f>SUM(K10:K18)</f>
        <v>0</v>
      </c>
    </row>
    <row r="20" spans="1:11" ht="16.5" thickBot="1" x14ac:dyDescent="0.3">
      <c r="A20" s="25"/>
      <c r="B20" s="26"/>
      <c r="C20" s="26"/>
      <c r="D20" s="27"/>
      <c r="E20" s="28"/>
      <c r="F20" s="124" t="s">
        <v>19</v>
      </c>
      <c r="G20" s="125"/>
      <c r="H20" s="58">
        <f>H19/5</f>
        <v>0</v>
      </c>
      <c r="I20" s="30"/>
      <c r="J20" s="29"/>
      <c r="K20" s="89"/>
    </row>
    <row r="21" spans="1:11" ht="16.5" thickBot="1" x14ac:dyDescent="0.3">
      <c r="A21" s="101" t="s">
        <v>1</v>
      </c>
      <c r="B21" s="102"/>
      <c r="C21" s="31"/>
      <c r="D21" s="32"/>
      <c r="E21" s="33"/>
      <c r="F21" s="34"/>
      <c r="G21" s="34"/>
      <c r="H21" s="34"/>
      <c r="I21" s="35"/>
      <c r="J21" s="36"/>
      <c r="K21" s="90"/>
    </row>
    <row r="22" spans="1:11" ht="15.75" x14ac:dyDescent="0.25">
      <c r="A22" s="37"/>
      <c r="B22" s="26"/>
      <c r="C22" s="38"/>
      <c r="D22" s="39"/>
      <c r="E22" s="40"/>
      <c r="F22" s="41"/>
      <c r="G22" s="41"/>
      <c r="H22" s="41"/>
      <c r="I22" s="42"/>
      <c r="J22" s="43"/>
      <c r="K22" s="91"/>
    </row>
    <row r="23" spans="1:11" ht="15.75" x14ac:dyDescent="0.25">
      <c r="A23" s="37"/>
      <c r="B23" s="26"/>
      <c r="C23" s="44"/>
      <c r="D23" s="39"/>
      <c r="E23" s="40"/>
      <c r="F23" s="41"/>
      <c r="G23" s="41"/>
      <c r="H23" s="41"/>
      <c r="I23" s="42"/>
      <c r="J23" s="43"/>
      <c r="K23" s="91"/>
    </row>
    <row r="24" spans="1:11" ht="19.350000000000001" customHeight="1" thickBot="1" x14ac:dyDescent="0.3">
      <c r="A24" s="45"/>
      <c r="B24" s="46"/>
      <c r="C24" s="47"/>
      <c r="D24" s="48"/>
      <c r="E24" s="49"/>
      <c r="F24" s="50"/>
      <c r="G24" s="50"/>
      <c r="H24" s="50"/>
      <c r="I24" s="51"/>
      <c r="J24" s="52"/>
      <c r="K24" s="92"/>
    </row>
    <row r="25" spans="1:11" ht="16.5" thickBot="1" x14ac:dyDescent="0.3">
      <c r="A25" s="73"/>
      <c r="B25" s="74"/>
      <c r="C25" s="74"/>
      <c r="D25" s="75"/>
      <c r="E25" s="76"/>
      <c r="F25" s="77"/>
      <c r="G25" s="78"/>
      <c r="H25" s="11"/>
      <c r="I25" s="131" t="s">
        <v>20</v>
      </c>
      <c r="J25" s="125"/>
      <c r="K25" s="93">
        <f>SUM(K21:K24)</f>
        <v>0</v>
      </c>
    </row>
    <row r="26" spans="1:11" ht="16.5" thickBot="1" x14ac:dyDescent="0.3">
      <c r="A26" s="37"/>
      <c r="B26" s="26"/>
      <c r="C26" s="26"/>
      <c r="D26" s="27"/>
      <c r="E26" s="28"/>
      <c r="F26" s="29"/>
      <c r="G26" s="29"/>
      <c r="H26" s="130"/>
      <c r="I26" s="130"/>
      <c r="J26" s="130"/>
      <c r="K26" s="94"/>
    </row>
    <row r="27" spans="1:11" ht="16.5" customHeight="1" thickBot="1" x14ac:dyDescent="0.3">
      <c r="G27" s="72"/>
      <c r="H27" s="126" t="s">
        <v>21</v>
      </c>
      <c r="I27" s="127"/>
      <c r="J27" s="128"/>
      <c r="K27" s="88">
        <f>K25+K19</f>
        <v>0</v>
      </c>
    </row>
    <row r="28" spans="1:11" ht="15.75" thickBot="1" x14ac:dyDescent="0.3">
      <c r="A28" s="114" t="s">
        <v>53</v>
      </c>
      <c r="B28" s="115"/>
      <c r="C28" s="115"/>
      <c r="D28" s="116"/>
      <c r="H28" s="103"/>
      <c r="I28" s="104"/>
      <c r="J28" s="103"/>
      <c r="K28" s="95"/>
    </row>
    <row r="29" spans="1:11" ht="16.5" customHeight="1" thickBot="1" x14ac:dyDescent="0.3">
      <c r="A29" s="154"/>
      <c r="B29" s="155"/>
      <c r="C29" s="155"/>
      <c r="D29" s="156"/>
      <c r="F29" s="132" t="s">
        <v>45</v>
      </c>
      <c r="G29" s="133"/>
      <c r="H29" s="133"/>
      <c r="I29" s="133"/>
      <c r="J29" s="134"/>
      <c r="K29" s="105"/>
    </row>
    <row r="30" spans="1:11" ht="15.75" thickBot="1" x14ac:dyDescent="0.3">
      <c r="A30" s="79"/>
      <c r="H30" s="103"/>
      <c r="I30" s="104"/>
      <c r="J30" s="103"/>
      <c r="K30" s="95"/>
    </row>
    <row r="31" spans="1:11" ht="16.5" thickBot="1" x14ac:dyDescent="0.3">
      <c r="A31" s="80"/>
      <c r="B31" s="81"/>
      <c r="C31" s="81"/>
      <c r="D31" s="82"/>
      <c r="E31" s="83"/>
      <c r="F31" s="84"/>
      <c r="G31" s="84"/>
      <c r="H31" s="126" t="s">
        <v>22</v>
      </c>
      <c r="I31" s="127"/>
      <c r="J31" s="128"/>
      <c r="K31" s="96">
        <f>K27-K29</f>
        <v>0</v>
      </c>
    </row>
    <row r="41" spans="5:5" x14ac:dyDescent="0.25">
      <c r="E41" s="2"/>
    </row>
  </sheetData>
  <mergeCells count="30">
    <mergeCell ref="H31:J31"/>
    <mergeCell ref="A29:D29"/>
    <mergeCell ref="I25:J25"/>
    <mergeCell ref="H26:J26"/>
    <mergeCell ref="H27:J27"/>
    <mergeCell ref="F29:J29"/>
    <mergeCell ref="M10:R10"/>
    <mergeCell ref="F19:G19"/>
    <mergeCell ref="I19:J19"/>
    <mergeCell ref="F20:G20"/>
    <mergeCell ref="A28:D28"/>
    <mergeCell ref="B5:E5"/>
    <mergeCell ref="F5:H5"/>
    <mergeCell ref="I5:K5"/>
    <mergeCell ref="A7:A8"/>
    <mergeCell ref="B7:B8"/>
    <mergeCell ref="C7:C8"/>
    <mergeCell ref="D7:D8"/>
    <mergeCell ref="E7:E8"/>
    <mergeCell ref="F7:G7"/>
    <mergeCell ref="H7:H8"/>
    <mergeCell ref="I7:I8"/>
    <mergeCell ref="J7:K7"/>
    <mergeCell ref="A1:K1"/>
    <mergeCell ref="B3:E3"/>
    <mergeCell ref="F3:H3"/>
    <mergeCell ref="I3:K3"/>
    <mergeCell ref="B4:E4"/>
    <mergeCell ref="F4:H4"/>
    <mergeCell ref="I4:K4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074EC-FD4E-4028-95D7-8D0F1C67588B}">
  <dimension ref="A1:R41"/>
  <sheetViews>
    <sheetView workbookViewId="0">
      <selection activeCell="C31" sqref="C31"/>
    </sheetView>
  </sheetViews>
  <sheetFormatPr defaultRowHeight="15" x14ac:dyDescent="0.25"/>
  <cols>
    <col min="1" max="1" width="36.42578125" customWidth="1"/>
    <col min="2" max="2" width="9.140625" style="3"/>
    <col min="3" max="3" width="9.5703125" style="3" bestFit="1" customWidth="1"/>
    <col min="4" max="4" width="11.85546875" style="5" customWidth="1"/>
    <col min="5" max="5" width="14.42578125" style="4" customWidth="1"/>
    <col min="6" max="6" width="9.140625" style="2"/>
    <col min="7" max="8" width="12.140625" style="2" customWidth="1"/>
    <col min="9" max="9" width="9.140625" style="6"/>
    <col min="10" max="10" width="9.140625" style="2"/>
    <col min="11" max="11" width="13.42578125" style="2" customWidth="1"/>
    <col min="13" max="13" width="28.5703125" customWidth="1"/>
  </cols>
  <sheetData>
    <row r="1" spans="1:18" ht="18" x14ac:dyDescent="0.25">
      <c r="A1" s="135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8" ht="15.75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8" ht="15.75" thickBot="1" x14ac:dyDescent="0.3">
      <c r="A3" s="99" t="s">
        <v>29</v>
      </c>
      <c r="B3" s="120"/>
      <c r="C3" s="120"/>
      <c r="D3" s="120"/>
      <c r="E3" s="120"/>
      <c r="F3" s="121" t="s">
        <v>35</v>
      </c>
      <c r="G3" s="122"/>
      <c r="H3" s="123"/>
      <c r="I3" s="120"/>
      <c r="J3" s="120"/>
      <c r="K3" s="120"/>
    </row>
    <row r="4" spans="1:18" ht="15.75" thickBot="1" x14ac:dyDescent="0.3">
      <c r="A4" s="99" t="s">
        <v>31</v>
      </c>
      <c r="B4" s="120"/>
      <c r="C4" s="120"/>
      <c r="D4" s="120"/>
      <c r="E4" s="120"/>
      <c r="F4" s="121" t="s">
        <v>30</v>
      </c>
      <c r="G4" s="122"/>
      <c r="H4" s="123"/>
      <c r="I4" s="120"/>
      <c r="J4" s="120"/>
      <c r="K4" s="120"/>
    </row>
    <row r="5" spans="1:18" ht="15.75" thickBot="1" x14ac:dyDescent="0.3">
      <c r="A5" s="100" t="s">
        <v>33</v>
      </c>
      <c r="B5" s="151"/>
      <c r="C5" s="152"/>
      <c r="D5" s="152"/>
      <c r="E5" s="153"/>
      <c r="F5" s="121" t="s">
        <v>32</v>
      </c>
      <c r="G5" s="122"/>
      <c r="H5" s="123"/>
      <c r="I5" s="120"/>
      <c r="J5" s="120"/>
      <c r="K5" s="120"/>
    </row>
    <row r="6" spans="1:18" ht="15.75" customHeight="1" thickBot="1" x14ac:dyDescent="0.3">
      <c r="A6" s="7"/>
      <c r="B6" s="8"/>
      <c r="C6" s="8"/>
      <c r="D6" s="9"/>
      <c r="E6" s="10"/>
      <c r="F6" s="11"/>
      <c r="G6" s="11"/>
      <c r="H6" s="11"/>
      <c r="I6" s="12"/>
      <c r="J6" s="11"/>
      <c r="K6" s="11"/>
    </row>
    <row r="7" spans="1:18" s="1" customFormat="1" ht="45" customHeight="1" x14ac:dyDescent="0.25">
      <c r="A7" s="147" t="s">
        <v>2</v>
      </c>
      <c r="B7" s="145" t="s">
        <v>5</v>
      </c>
      <c r="C7" s="141" t="s">
        <v>6</v>
      </c>
      <c r="D7" s="139" t="s">
        <v>9</v>
      </c>
      <c r="E7" s="139" t="s">
        <v>7</v>
      </c>
      <c r="F7" s="137" t="s">
        <v>0</v>
      </c>
      <c r="G7" s="138"/>
      <c r="H7" s="149" t="s">
        <v>16</v>
      </c>
      <c r="I7" s="143" t="s">
        <v>8</v>
      </c>
      <c r="J7" s="137" t="s">
        <v>34</v>
      </c>
      <c r="K7" s="138"/>
    </row>
    <row r="8" spans="1:18" ht="15.75" thickBot="1" x14ac:dyDescent="0.3">
      <c r="A8" s="148"/>
      <c r="B8" s="146"/>
      <c r="C8" s="142"/>
      <c r="D8" s="140"/>
      <c r="E8" s="140"/>
      <c r="F8" s="54" t="s">
        <v>3</v>
      </c>
      <c r="G8" s="53" t="s">
        <v>4</v>
      </c>
      <c r="H8" s="150"/>
      <c r="I8" s="144"/>
      <c r="J8" s="54" t="s">
        <v>3</v>
      </c>
      <c r="K8" s="53" t="s">
        <v>4</v>
      </c>
    </row>
    <row r="9" spans="1:18" ht="15.75" thickBot="1" x14ac:dyDescent="0.3">
      <c r="A9" s="64" t="s">
        <v>14</v>
      </c>
      <c r="B9" s="65" t="s">
        <v>11</v>
      </c>
      <c r="C9" s="66" t="s">
        <v>12</v>
      </c>
      <c r="D9" s="67">
        <v>12</v>
      </c>
      <c r="E9" s="67">
        <v>4</v>
      </c>
      <c r="F9" s="68">
        <v>5</v>
      </c>
      <c r="G9" s="69">
        <v>20</v>
      </c>
      <c r="H9" s="70">
        <f>(C9*F9)/60</f>
        <v>1.6666666666666667</v>
      </c>
      <c r="I9" s="71">
        <v>12</v>
      </c>
      <c r="J9" s="68">
        <v>60</v>
      </c>
      <c r="K9" s="85">
        <v>240</v>
      </c>
      <c r="L9" t="s">
        <v>13</v>
      </c>
      <c r="M9" s="57"/>
      <c r="N9" s="57"/>
      <c r="O9" s="57"/>
    </row>
    <row r="10" spans="1:18" ht="15.75" x14ac:dyDescent="0.25">
      <c r="A10" s="18"/>
      <c r="B10" s="14"/>
      <c r="C10" s="14"/>
      <c r="D10" s="15">
        <v>12</v>
      </c>
      <c r="E10" s="16">
        <f>IF(B10=0,0,(D10/B10)*(C10/60))</f>
        <v>0</v>
      </c>
      <c r="F10" s="17"/>
      <c r="G10" s="59">
        <f>F10*E10</f>
        <v>0</v>
      </c>
      <c r="H10" s="61">
        <f t="shared" ref="H10:H18" si="0">(C10*F10)/60</f>
        <v>0</v>
      </c>
      <c r="I10" s="62"/>
      <c r="J10" s="55">
        <f t="shared" ref="J10:J18" si="1">I10*F10</f>
        <v>0</v>
      </c>
      <c r="K10" s="86">
        <f t="shared" ref="K10:K18" si="2">E10*J10</f>
        <v>0</v>
      </c>
      <c r="M10" s="129" t="s">
        <v>28</v>
      </c>
      <c r="N10" s="129"/>
      <c r="O10" s="129"/>
      <c r="P10" s="129"/>
      <c r="Q10" s="129"/>
      <c r="R10" s="129"/>
    </row>
    <row r="11" spans="1:18" ht="15.75" x14ac:dyDescent="0.25">
      <c r="A11" s="13"/>
      <c r="B11" s="14"/>
      <c r="C11" s="14"/>
      <c r="D11" s="15">
        <v>12</v>
      </c>
      <c r="E11" s="16">
        <f t="shared" ref="E11:E18" si="3">IF(B11=0,0,(D11/B11)*(C11/60))</f>
        <v>0</v>
      </c>
      <c r="F11" s="17"/>
      <c r="G11" s="59">
        <f t="shared" ref="G11:G18" si="4">F11*E11</f>
        <v>0</v>
      </c>
      <c r="H11" s="61">
        <f t="shared" si="0"/>
        <v>0</v>
      </c>
      <c r="I11" s="62"/>
      <c r="J11" s="55">
        <f t="shared" si="1"/>
        <v>0</v>
      </c>
      <c r="K11" s="86">
        <f t="shared" si="2"/>
        <v>0</v>
      </c>
      <c r="M11" s="97"/>
      <c r="N11" s="72"/>
      <c r="O11" s="72"/>
      <c r="P11" s="72"/>
      <c r="Q11" s="72"/>
      <c r="R11" s="29"/>
    </row>
    <row r="12" spans="1:18" ht="15.75" x14ac:dyDescent="0.25">
      <c r="A12" s="18"/>
      <c r="B12" s="14"/>
      <c r="C12" s="14"/>
      <c r="D12" s="15">
        <v>12</v>
      </c>
      <c r="E12" s="16">
        <f t="shared" si="3"/>
        <v>0</v>
      </c>
      <c r="F12" s="17"/>
      <c r="G12" s="59">
        <f t="shared" si="4"/>
        <v>0</v>
      </c>
      <c r="H12" s="61">
        <f t="shared" si="0"/>
        <v>0</v>
      </c>
      <c r="I12" s="62"/>
      <c r="J12" s="55">
        <f t="shared" si="1"/>
        <v>0</v>
      </c>
      <c r="K12" s="86">
        <f t="shared" si="2"/>
        <v>0</v>
      </c>
      <c r="M12" s="97"/>
      <c r="N12" s="26"/>
      <c r="O12" s="26"/>
      <c r="P12" s="27"/>
      <c r="Q12" s="28"/>
      <c r="R12" s="29"/>
    </row>
    <row r="13" spans="1:18" ht="15.75" x14ac:dyDescent="0.25">
      <c r="A13" s="18"/>
      <c r="B13" s="14"/>
      <c r="C13" s="14"/>
      <c r="D13" s="15">
        <v>12</v>
      </c>
      <c r="E13" s="16">
        <f t="shared" si="3"/>
        <v>0</v>
      </c>
      <c r="F13" s="17"/>
      <c r="G13" s="59">
        <f t="shared" si="4"/>
        <v>0</v>
      </c>
      <c r="H13" s="61">
        <f t="shared" si="0"/>
        <v>0</v>
      </c>
      <c r="I13" s="62"/>
      <c r="J13" s="55">
        <f t="shared" si="1"/>
        <v>0</v>
      </c>
      <c r="K13" s="86">
        <f t="shared" si="2"/>
        <v>0</v>
      </c>
      <c r="M13" s="72" t="s">
        <v>26</v>
      </c>
      <c r="N13" s="97"/>
      <c r="O13" s="97"/>
      <c r="P13" s="97"/>
      <c r="Q13" s="97"/>
      <c r="R13" s="97"/>
    </row>
    <row r="14" spans="1:18" ht="15.75" x14ac:dyDescent="0.25">
      <c r="A14" s="18"/>
      <c r="B14" s="14"/>
      <c r="C14" s="14"/>
      <c r="D14" s="15">
        <v>12</v>
      </c>
      <c r="E14" s="16">
        <f t="shared" si="3"/>
        <v>0</v>
      </c>
      <c r="F14" s="17"/>
      <c r="G14" s="59">
        <f t="shared" si="4"/>
        <v>0</v>
      </c>
      <c r="H14" s="61">
        <f t="shared" si="0"/>
        <v>0</v>
      </c>
      <c r="I14" s="62"/>
      <c r="J14" s="55">
        <f t="shared" si="1"/>
        <v>0</v>
      </c>
      <c r="K14" s="86">
        <f t="shared" si="2"/>
        <v>0</v>
      </c>
      <c r="M14" s="72" t="s">
        <v>27</v>
      </c>
      <c r="N14" s="98">
        <v>12</v>
      </c>
      <c r="O14" s="97"/>
      <c r="P14" s="97"/>
      <c r="Q14" s="97"/>
      <c r="R14" s="97"/>
    </row>
    <row r="15" spans="1:18" ht="15.75" x14ac:dyDescent="0.25">
      <c r="A15" s="19"/>
      <c r="B15" s="14"/>
      <c r="C15" s="14"/>
      <c r="D15" s="15">
        <v>12</v>
      </c>
      <c r="E15" s="16">
        <f t="shared" si="3"/>
        <v>0</v>
      </c>
      <c r="F15" s="17"/>
      <c r="G15" s="59">
        <f t="shared" si="4"/>
        <v>0</v>
      </c>
      <c r="H15" s="61">
        <f t="shared" si="0"/>
        <v>0</v>
      </c>
      <c r="I15" s="62"/>
      <c r="J15" s="55">
        <f t="shared" si="1"/>
        <v>0</v>
      </c>
      <c r="K15" s="86">
        <f t="shared" si="2"/>
        <v>0</v>
      </c>
    </row>
    <row r="16" spans="1:18" ht="15.75" x14ac:dyDescent="0.25">
      <c r="A16" s="18"/>
      <c r="B16" s="14"/>
      <c r="C16" s="14"/>
      <c r="D16" s="15">
        <v>12</v>
      </c>
      <c r="E16" s="16">
        <f t="shared" si="3"/>
        <v>0</v>
      </c>
      <c r="F16" s="17"/>
      <c r="G16" s="59">
        <f t="shared" si="4"/>
        <v>0</v>
      </c>
      <c r="H16" s="61">
        <f t="shared" si="0"/>
        <v>0</v>
      </c>
      <c r="I16" s="62"/>
      <c r="J16" s="55">
        <f t="shared" si="1"/>
        <v>0</v>
      </c>
      <c r="K16" s="86">
        <f t="shared" si="2"/>
        <v>0</v>
      </c>
    </row>
    <row r="17" spans="1:11" ht="15.75" x14ac:dyDescent="0.25">
      <c r="A17" s="18"/>
      <c r="B17" s="14"/>
      <c r="C17" s="14"/>
      <c r="D17" s="15">
        <v>12</v>
      </c>
      <c r="E17" s="16">
        <f t="shared" si="3"/>
        <v>0</v>
      </c>
      <c r="F17" s="17"/>
      <c r="G17" s="59">
        <f t="shared" si="4"/>
        <v>0</v>
      </c>
      <c r="H17" s="61">
        <f t="shared" si="0"/>
        <v>0</v>
      </c>
      <c r="I17" s="62"/>
      <c r="J17" s="55">
        <f t="shared" si="1"/>
        <v>0</v>
      </c>
      <c r="K17" s="86">
        <f t="shared" si="2"/>
        <v>0</v>
      </c>
    </row>
    <row r="18" spans="1:11" ht="16.5" thickBot="1" x14ac:dyDescent="0.3">
      <c r="A18" s="20"/>
      <c r="B18" s="21"/>
      <c r="C18" s="21"/>
      <c r="D18" s="22">
        <v>12</v>
      </c>
      <c r="E18" s="23">
        <f t="shared" si="3"/>
        <v>0</v>
      </c>
      <c r="F18" s="24"/>
      <c r="G18" s="60">
        <f t="shared" si="4"/>
        <v>0</v>
      </c>
      <c r="H18" s="61">
        <f t="shared" si="0"/>
        <v>0</v>
      </c>
      <c r="I18" s="63"/>
      <c r="J18" s="56">
        <f t="shared" si="1"/>
        <v>0</v>
      </c>
      <c r="K18" s="87">
        <f t="shared" si="2"/>
        <v>0</v>
      </c>
    </row>
    <row r="19" spans="1:11" ht="16.5" thickBot="1" x14ac:dyDescent="0.3">
      <c r="A19" s="25"/>
      <c r="B19" s="26"/>
      <c r="C19" s="26"/>
      <c r="D19" s="27"/>
      <c r="E19" s="28"/>
      <c r="F19" s="124" t="s">
        <v>17</v>
      </c>
      <c r="G19" s="125"/>
      <c r="H19" s="58">
        <f>SUM(H10:H18)</f>
        <v>0</v>
      </c>
      <c r="I19" s="131" t="s">
        <v>20</v>
      </c>
      <c r="J19" s="125"/>
      <c r="K19" s="88">
        <f>SUM(K10:K18)</f>
        <v>0</v>
      </c>
    </row>
    <row r="20" spans="1:11" ht="16.5" thickBot="1" x14ac:dyDescent="0.3">
      <c r="A20" s="25"/>
      <c r="B20" s="26"/>
      <c r="C20" s="26"/>
      <c r="D20" s="27"/>
      <c r="E20" s="28"/>
      <c r="F20" s="124" t="s">
        <v>19</v>
      </c>
      <c r="G20" s="125"/>
      <c r="H20" s="58">
        <f>H19/5</f>
        <v>0</v>
      </c>
      <c r="I20" s="30"/>
      <c r="J20" s="29"/>
      <c r="K20" s="89"/>
    </row>
    <row r="21" spans="1:11" ht="16.5" thickBot="1" x14ac:dyDescent="0.3">
      <c r="A21" s="101" t="s">
        <v>1</v>
      </c>
      <c r="B21" s="102"/>
      <c r="C21" s="31"/>
      <c r="D21" s="32"/>
      <c r="E21" s="33"/>
      <c r="F21" s="34"/>
      <c r="G21" s="34"/>
      <c r="H21" s="34"/>
      <c r="I21" s="35"/>
      <c r="J21" s="36"/>
      <c r="K21" s="90"/>
    </row>
    <row r="22" spans="1:11" ht="15.75" x14ac:dyDescent="0.25">
      <c r="A22" s="37"/>
      <c r="B22" s="26"/>
      <c r="C22" s="38"/>
      <c r="D22" s="39"/>
      <c r="E22" s="40"/>
      <c r="F22" s="41"/>
      <c r="G22" s="41"/>
      <c r="H22" s="41"/>
      <c r="I22" s="42"/>
      <c r="J22" s="43"/>
      <c r="K22" s="91"/>
    </row>
    <row r="23" spans="1:11" ht="15.75" x14ac:dyDescent="0.25">
      <c r="A23" s="37"/>
      <c r="B23" s="26"/>
      <c r="C23" s="44"/>
      <c r="D23" s="39"/>
      <c r="E23" s="40"/>
      <c r="F23" s="41"/>
      <c r="G23" s="41"/>
      <c r="H23" s="41"/>
      <c r="I23" s="42"/>
      <c r="J23" s="43"/>
      <c r="K23" s="91"/>
    </row>
    <row r="24" spans="1:11" ht="19.350000000000001" customHeight="1" thickBot="1" x14ac:dyDescent="0.3">
      <c r="A24" s="45"/>
      <c r="B24" s="46"/>
      <c r="C24" s="47"/>
      <c r="D24" s="48"/>
      <c r="E24" s="49"/>
      <c r="F24" s="50"/>
      <c r="G24" s="50"/>
      <c r="H24" s="50"/>
      <c r="I24" s="51"/>
      <c r="J24" s="52"/>
      <c r="K24" s="92"/>
    </row>
    <row r="25" spans="1:11" ht="16.5" thickBot="1" x14ac:dyDescent="0.3">
      <c r="A25" s="73"/>
      <c r="B25" s="74"/>
      <c r="C25" s="74"/>
      <c r="D25" s="75"/>
      <c r="E25" s="76"/>
      <c r="F25" s="77"/>
      <c r="G25" s="78"/>
      <c r="H25" s="11"/>
      <c r="I25" s="131" t="s">
        <v>20</v>
      </c>
      <c r="J25" s="125"/>
      <c r="K25" s="93">
        <f>SUM(K21:K24)</f>
        <v>0</v>
      </c>
    </row>
    <row r="26" spans="1:11" ht="16.5" thickBot="1" x14ac:dyDescent="0.3">
      <c r="A26" s="37"/>
      <c r="B26" s="26"/>
      <c r="C26" s="26"/>
      <c r="D26" s="27"/>
      <c r="E26" s="28"/>
      <c r="F26" s="29"/>
      <c r="G26" s="29"/>
      <c r="H26" s="130"/>
      <c r="I26" s="130"/>
      <c r="J26" s="130"/>
      <c r="K26" s="94"/>
    </row>
    <row r="27" spans="1:11" ht="16.5" customHeight="1" thickBot="1" x14ac:dyDescent="0.3">
      <c r="G27" s="72"/>
      <c r="H27" s="126" t="s">
        <v>21</v>
      </c>
      <c r="I27" s="127"/>
      <c r="J27" s="128"/>
      <c r="K27" s="88">
        <f>K25+K19</f>
        <v>0</v>
      </c>
    </row>
    <row r="28" spans="1:11" ht="15.75" thickBot="1" x14ac:dyDescent="0.3">
      <c r="A28" s="114" t="s">
        <v>53</v>
      </c>
      <c r="B28" s="115"/>
      <c r="C28" s="115"/>
      <c r="D28" s="116"/>
      <c r="H28" s="103"/>
      <c r="I28" s="104"/>
      <c r="J28" s="103"/>
      <c r="K28" s="95"/>
    </row>
    <row r="29" spans="1:11" ht="16.5" customHeight="1" thickBot="1" x14ac:dyDescent="0.3">
      <c r="A29" s="117"/>
      <c r="B29" s="118"/>
      <c r="C29" s="118"/>
      <c r="D29" s="119"/>
      <c r="F29" s="132" t="s">
        <v>45</v>
      </c>
      <c r="G29" s="133"/>
      <c r="H29" s="133"/>
      <c r="I29" s="133"/>
      <c r="J29" s="134"/>
      <c r="K29" s="105"/>
    </row>
    <row r="30" spans="1:11" ht="15.75" thickBot="1" x14ac:dyDescent="0.3">
      <c r="A30" s="79"/>
      <c r="H30" s="103"/>
      <c r="I30" s="104"/>
      <c r="J30" s="103"/>
      <c r="K30" s="95"/>
    </row>
    <row r="31" spans="1:11" ht="16.5" thickBot="1" x14ac:dyDescent="0.3">
      <c r="A31" s="80"/>
      <c r="B31" s="81"/>
      <c r="C31" s="81"/>
      <c r="D31" s="82"/>
      <c r="E31" s="83"/>
      <c r="F31" s="84"/>
      <c r="G31" s="84"/>
      <c r="H31" s="126" t="s">
        <v>22</v>
      </c>
      <c r="I31" s="127"/>
      <c r="J31" s="128"/>
      <c r="K31" s="96">
        <f>K27-K29</f>
        <v>0</v>
      </c>
    </row>
    <row r="41" spans="5:5" x14ac:dyDescent="0.25">
      <c r="E41" s="2"/>
    </row>
  </sheetData>
  <mergeCells count="30">
    <mergeCell ref="A28:D28"/>
    <mergeCell ref="A29:D29"/>
    <mergeCell ref="M10:R10"/>
    <mergeCell ref="F19:G19"/>
    <mergeCell ref="I19:J19"/>
    <mergeCell ref="H31:J31"/>
    <mergeCell ref="I25:J25"/>
    <mergeCell ref="H26:J26"/>
    <mergeCell ref="H27:J27"/>
    <mergeCell ref="F29:J29"/>
    <mergeCell ref="F20:G20"/>
    <mergeCell ref="B5:E5"/>
    <mergeCell ref="F5:H5"/>
    <mergeCell ref="I5:K5"/>
    <mergeCell ref="A7:A8"/>
    <mergeCell ref="B7:B8"/>
    <mergeCell ref="C7:C8"/>
    <mergeCell ref="D7:D8"/>
    <mergeCell ref="E7:E8"/>
    <mergeCell ref="F7:G7"/>
    <mergeCell ref="H7:H8"/>
    <mergeCell ref="I7:I8"/>
    <mergeCell ref="J7:K7"/>
    <mergeCell ref="A1:K1"/>
    <mergeCell ref="B3:E3"/>
    <mergeCell ref="F3:H3"/>
    <mergeCell ref="I3:K3"/>
    <mergeCell ref="B4:E4"/>
    <mergeCell ref="F4:H4"/>
    <mergeCell ref="I4:K4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77789-8B94-493A-9E0C-41A39F5435B3}">
  <dimension ref="A3:A20"/>
  <sheetViews>
    <sheetView workbookViewId="0">
      <selection activeCell="A24" sqref="A24"/>
    </sheetView>
  </sheetViews>
  <sheetFormatPr defaultRowHeight="15" x14ac:dyDescent="0.25"/>
  <cols>
    <col min="1" max="1" width="107.85546875" customWidth="1"/>
  </cols>
  <sheetData>
    <row r="3" spans="1:1" s="106" customFormat="1" ht="18.75" x14ac:dyDescent="0.3">
      <c r="A3" s="113" t="s">
        <v>15</v>
      </c>
    </row>
    <row r="4" spans="1:1" s="106" customFormat="1" ht="18.75" x14ac:dyDescent="0.3">
      <c r="A4" s="107"/>
    </row>
    <row r="5" spans="1:1" s="106" customFormat="1" ht="37.5" x14ac:dyDescent="0.3">
      <c r="A5" s="108" t="s">
        <v>52</v>
      </c>
    </row>
    <row r="6" spans="1:1" s="106" customFormat="1" ht="18.75" x14ac:dyDescent="0.3">
      <c r="A6" s="107"/>
    </row>
    <row r="7" spans="1:1" s="106" customFormat="1" ht="37.5" x14ac:dyDescent="0.3">
      <c r="A7" s="108" t="s">
        <v>49</v>
      </c>
    </row>
    <row r="8" spans="1:1" s="106" customFormat="1" ht="18.75" x14ac:dyDescent="0.3">
      <c r="A8" s="107"/>
    </row>
    <row r="9" spans="1:1" s="106" customFormat="1" ht="18.75" x14ac:dyDescent="0.3">
      <c r="A9" s="109" t="s">
        <v>23</v>
      </c>
    </row>
    <row r="10" spans="1:1" s="106" customFormat="1" ht="18.75" x14ac:dyDescent="0.3">
      <c r="A10" s="109"/>
    </row>
    <row r="11" spans="1:1" s="106" customFormat="1" ht="18.75" x14ac:dyDescent="0.3">
      <c r="A11" s="109" t="s">
        <v>18</v>
      </c>
    </row>
    <row r="12" spans="1:1" s="106" customFormat="1" ht="18.75" x14ac:dyDescent="0.3">
      <c r="A12" s="110"/>
    </row>
    <row r="13" spans="1:1" s="106" customFormat="1" ht="18.75" x14ac:dyDescent="0.3">
      <c r="A13" s="111" t="s">
        <v>46</v>
      </c>
    </row>
    <row r="14" spans="1:1" s="106" customFormat="1" ht="18.75" x14ac:dyDescent="0.3">
      <c r="A14" s="109" t="s">
        <v>47</v>
      </c>
    </row>
    <row r="15" spans="1:1" s="106" customFormat="1" ht="18.75" x14ac:dyDescent="0.3">
      <c r="A15" s="109"/>
    </row>
    <row r="16" spans="1:1" s="106" customFormat="1" ht="18.75" x14ac:dyDescent="0.3">
      <c r="A16" s="109" t="s">
        <v>51</v>
      </c>
    </row>
    <row r="17" spans="1:1" s="106" customFormat="1" ht="18.75" x14ac:dyDescent="0.3">
      <c r="A17" s="109"/>
    </row>
    <row r="18" spans="1:1" s="106" customFormat="1" ht="37.5" x14ac:dyDescent="0.3">
      <c r="A18" s="108" t="s">
        <v>50</v>
      </c>
    </row>
    <row r="19" spans="1:1" s="106" customFormat="1" ht="18.75" x14ac:dyDescent="0.3">
      <c r="A19" s="112"/>
    </row>
    <row r="20" spans="1:1" s="106" customFormat="1" ht="18.75" x14ac:dyDescent="0.3"/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 ICPM</vt:lpstr>
      <vt:lpstr>CHILDS NAME</vt:lpstr>
      <vt:lpstr>CHILDS NAME (2)</vt:lpstr>
      <vt:lpstr>Information</vt:lpstr>
    </vt:vector>
  </TitlesOfParts>
  <Company>Shropshire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cc68926</dc:creator>
  <cp:lastModifiedBy>Julia Campbell (Solihull MBC)</cp:lastModifiedBy>
  <cp:lastPrinted>2014-09-23T16:45:32Z</cp:lastPrinted>
  <dcterms:created xsi:type="dcterms:W3CDTF">2014-07-23T17:51:00Z</dcterms:created>
  <dcterms:modified xsi:type="dcterms:W3CDTF">2023-10-16T13:12:07Z</dcterms:modified>
</cp:coreProperties>
</file>